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<sst xmlns="http://schemas.openxmlformats.org/spreadsheetml/2006/main" count="86" uniqueCount="54">
  <si>
    <t>СТАТИСТИЧНИЙ  ЗВІТ</t>
  </si>
  <si>
    <t>№ з/п</t>
  </si>
  <si>
    <t>Найменування органів виконавчої влади та місцевого самоврядування</t>
  </si>
  <si>
    <t xml:space="preserve">Кількість усіх звернень </t>
  </si>
  <si>
    <t>Кількість звернень, що надійшли поштою (п.1.1)*</t>
  </si>
  <si>
    <t>Кількість звернень на особистому прийомі (п.1.2)</t>
  </si>
  <si>
    <t>РАЗОМ:</t>
  </si>
  <si>
    <t>Результати розгляду звернень:</t>
  </si>
  <si>
    <t>вирішено позитивно п.9.1</t>
  </si>
  <si>
    <t xml:space="preserve">відмовлено у задоволенні  п.9.2 </t>
  </si>
  <si>
    <t>дано роз"яснення п.9.3</t>
  </si>
  <si>
    <t>інше п.9.4-9.6</t>
  </si>
  <si>
    <t>повторних (п.2.2)</t>
  </si>
  <si>
    <t xml:space="preserve">від учасників та інвалідів війни,
учасників бойових дій
(п. 7.1, 7.3, 7.4, 7.5)
</t>
  </si>
  <si>
    <t xml:space="preserve">від інвалідів
 І,ІІ,ІІІ групи
(п.7.7, 7.8, 7.9)
</t>
  </si>
  <si>
    <t>колективних (п.5.2)</t>
  </si>
  <si>
    <t>Кількість звернень,з них:</t>
  </si>
  <si>
    <t xml:space="preserve">від ветеранів 
праці
(п.7.6)
</t>
  </si>
  <si>
    <t xml:space="preserve">від 
«дітей війни»
(п.7.2)
</t>
  </si>
  <si>
    <t xml:space="preserve">від членів багатодітних сімей, одиноких матерів, матерів-героїнь
(п.7.11 ,7.12, 7.13)
</t>
  </si>
  <si>
    <t xml:space="preserve">від учасників ліквідації наслідків аварії на ЧАЕС
та осіб, що потерпіли від Чорнобильської катастрофи
(п.7.14, 7.15)
</t>
  </si>
  <si>
    <t>Кількість питань, порушених у зверненнях громадян</t>
  </si>
  <si>
    <t>у тому числі питання :</t>
  </si>
  <si>
    <t xml:space="preserve">аграрної
політики і
земельних
відносин
</t>
  </si>
  <si>
    <t xml:space="preserve">транспорту
і зв’язку
</t>
  </si>
  <si>
    <t xml:space="preserve">фінансової,
податкової
митної
політики
</t>
  </si>
  <si>
    <t>соціального захисту</t>
  </si>
  <si>
    <t xml:space="preserve">праці
і заробітної
плати
</t>
  </si>
  <si>
    <t xml:space="preserve">охорони 
здоров’я     
</t>
  </si>
  <si>
    <t xml:space="preserve">комунального
господарства
</t>
  </si>
  <si>
    <t xml:space="preserve">житлової
політики
</t>
  </si>
  <si>
    <t xml:space="preserve">екології та
природних
ресурсів
</t>
  </si>
  <si>
    <t xml:space="preserve">забезпечення
дотримання законності
та охорони правопорядку
</t>
  </si>
  <si>
    <t>у тому числі питання:</t>
  </si>
  <si>
    <t xml:space="preserve">сім'ї, дітей, молоді, гендерної
рівності, фізичної культури
і спорту
</t>
  </si>
  <si>
    <t xml:space="preserve">освіти, наукової, науково-технічної,
інноваційної діяльності та інтелектуальної власності
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</si>
  <si>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</si>
  <si>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</si>
  <si>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 xml:space="preserve">діяльності місцевих
органів виконавчої влади
</t>
  </si>
  <si>
    <t xml:space="preserve">діяльності органів місцевого 
самоврядування
</t>
  </si>
  <si>
    <t>державного будівництва, адміністративно-територіального устрою</t>
  </si>
  <si>
    <t>інші</t>
  </si>
  <si>
    <t xml:space="preserve">штатна чисельність відділу роботи зі зверненнями громадян  </t>
  </si>
  <si>
    <t xml:space="preserve">про звернення громадян, що надійшли до міст обласного значення </t>
  </si>
  <si>
    <t>про звернення громадян, що надійшли до міст обласного значення</t>
  </si>
  <si>
    <t>м. Кам”янець-Подільський</t>
  </si>
  <si>
    <t>м. Славута</t>
  </si>
  <si>
    <t>м. Старокостянтинів</t>
  </si>
  <si>
    <t>м. Хмельницький</t>
  </si>
  <si>
    <t>м. Шепетівка</t>
  </si>
  <si>
    <t>м. Нетішин</t>
  </si>
  <si>
    <t>у 2017 році</t>
  </si>
  <si>
    <t>у 2017році</t>
  </si>
  <si>
    <t>м. Кам”янець-Подільськ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</si>
</sst>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Істина&quot;;&quot;Істина&quot;;&quot;Хибність&quot;"/>
    <numFmt numFmtId="202" formatCode="&quot;Увімк&quot;;&quot;Увімк&quot;;&quot;Вимк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3"/>
  <sheetViews>
    <sheetView tabSelected="1" zoomScalePageLayoutView="0" workbookViewId="0" topLeftCell="X1">
      <selection activeCell="AJ18" sqref="AJ18"/>
    </sheetView>
  </sheetViews>
  <sheetFormatPr defaultColWidth="9.140625" defaultRowHeight="12.75"/>
  <cols>
    <col min="1" max="1" width="4.28125" style="0" customWidth="1"/>
    <col min="2" max="2" width="27.140625" style="0" customWidth="1"/>
    <col min="3" max="3" width="8.00390625" style="0" customWidth="1"/>
    <col min="4" max="4" width="8.28125" style="0" customWidth="1"/>
    <col min="5" max="5" width="8.8515625" style="0" customWidth="1"/>
    <col min="6" max="6" width="7.57421875" style="0" customWidth="1"/>
    <col min="7" max="7" width="7.00390625" style="0" customWidth="1"/>
    <col min="8" max="8" width="6.57421875" style="0" customWidth="1"/>
    <col min="9" max="9" width="6.8515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57421875" style="0" customWidth="1"/>
    <col min="14" max="14" width="7.421875" style="0" customWidth="1"/>
    <col min="15" max="15" width="7.28125" style="0" customWidth="1"/>
    <col min="17" max="17" width="6.28125" style="0" customWidth="1"/>
    <col min="18" max="18" width="27.421875" style="0" customWidth="1"/>
    <col min="19" max="20" width="5.8515625" style="0" customWidth="1"/>
    <col min="21" max="21" width="7.28125" style="0" customWidth="1"/>
    <col min="22" max="22" width="6.00390625" style="0" customWidth="1"/>
    <col min="23" max="24" width="5.8515625" style="0" customWidth="1"/>
    <col min="25" max="25" width="6.28125" style="0" customWidth="1"/>
    <col min="26" max="26" width="7.28125" style="0" customWidth="1"/>
    <col min="27" max="27" width="6.140625" style="0" customWidth="1"/>
    <col min="28" max="28" width="5.421875" style="0" customWidth="1"/>
    <col min="29" max="29" width="6.7109375" style="0" customWidth="1"/>
    <col min="30" max="31" width="7.00390625" style="0" customWidth="1"/>
    <col min="32" max="32" width="6.8515625" style="0" customWidth="1"/>
    <col min="33" max="33" width="7.8515625" style="0" customWidth="1"/>
    <col min="35" max="35" width="3.57421875" style="0" customWidth="1"/>
    <col min="36" max="36" width="23.28125" style="0" customWidth="1"/>
    <col min="37" max="37" width="6.28125" style="0" customWidth="1"/>
    <col min="38" max="38" width="5.8515625" style="0" customWidth="1"/>
    <col min="39" max="39" width="5.140625" style="0" customWidth="1"/>
    <col min="40" max="40" width="4.8515625" style="0" customWidth="1"/>
    <col min="41" max="41" width="4.57421875" style="0" customWidth="1"/>
    <col min="42" max="42" width="5.8515625" style="0" customWidth="1"/>
    <col min="43" max="43" width="4.57421875" style="0" customWidth="1"/>
    <col min="44" max="44" width="4.7109375" style="0" customWidth="1"/>
    <col min="45" max="46" width="5.8515625" style="0" customWidth="1"/>
    <col min="47" max="47" width="4.57421875" style="0" customWidth="1"/>
    <col min="48" max="48" width="4.7109375" style="0" customWidth="1"/>
    <col min="49" max="49" width="4.421875" style="0" customWidth="1"/>
    <col min="50" max="50" width="5.421875" style="0" customWidth="1"/>
    <col min="51" max="53" width="5.140625" style="0" customWidth="1"/>
    <col min="54" max="54" width="5.421875" style="0" customWidth="1"/>
    <col min="55" max="55" width="4.140625" style="0" customWidth="1"/>
    <col min="56" max="56" width="5.140625" style="0" customWidth="1"/>
    <col min="57" max="57" width="4.421875" style="0" customWidth="1"/>
    <col min="58" max="59" width="5.57421875" style="0" customWidth="1"/>
    <col min="60" max="60" width="27.140625" style="0" customWidth="1"/>
    <col min="61" max="61" width="7.28125" style="0" customWidth="1"/>
    <col min="62" max="62" width="5.421875" style="0" customWidth="1"/>
    <col min="63" max="63" width="6.421875" style="0" customWidth="1"/>
    <col min="64" max="64" width="6.28125" style="0" customWidth="1"/>
    <col min="65" max="65" width="6.8515625" style="0" customWidth="1"/>
    <col min="66" max="66" width="6.00390625" style="0" customWidth="1"/>
    <col min="67" max="67" width="5.421875" style="0" customWidth="1"/>
    <col min="68" max="68" width="6.140625" style="0" customWidth="1"/>
    <col min="69" max="69" width="5.28125" style="0" customWidth="1"/>
    <col min="70" max="71" width="5.8515625" style="0" customWidth="1"/>
    <col min="72" max="72" width="6.00390625" style="0" customWidth="1"/>
    <col min="73" max="73" width="6.140625" style="0" customWidth="1"/>
    <col min="74" max="74" width="5.421875" style="0" customWidth="1"/>
    <col min="75" max="75" width="6.140625" style="0" customWidth="1"/>
    <col min="76" max="76" width="5.28125" style="0" customWidth="1"/>
    <col min="77" max="77" width="6.57421875" style="0" customWidth="1"/>
    <col min="78" max="78" width="4.8515625" style="0" customWidth="1"/>
  </cols>
  <sheetData>
    <row r="1" spans="3:78" ht="15.7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R1" s="40" t="s">
        <v>0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J1" s="45" t="s">
        <v>0</v>
      </c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H1" s="48" t="s">
        <v>0</v>
      </c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2:78" ht="15.75"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R2" s="40" t="s">
        <v>44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J2" s="45" t="s">
        <v>43</v>
      </c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H2" s="45" t="s">
        <v>44</v>
      </c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2:78" ht="15.75">
      <c r="B3" s="40" t="s">
        <v>51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R3" s="43" t="s">
        <v>52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J3" s="38" t="s">
        <v>52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H3" s="38" t="s">
        <v>51</v>
      </c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ht="12.75" customHeight="1">
      <c r="A4" s="31" t="s">
        <v>1</v>
      </c>
      <c r="B4" s="31" t="s">
        <v>2</v>
      </c>
      <c r="C4" s="31" t="s">
        <v>3</v>
      </c>
      <c r="D4" s="31"/>
      <c r="E4" s="31" t="s">
        <v>4</v>
      </c>
      <c r="F4" s="31"/>
      <c r="G4" s="31" t="s">
        <v>5</v>
      </c>
      <c r="H4" s="31"/>
      <c r="I4" s="35" t="s">
        <v>7</v>
      </c>
      <c r="J4" s="36"/>
      <c r="K4" s="36"/>
      <c r="L4" s="36"/>
      <c r="M4" s="36"/>
      <c r="N4" s="36"/>
      <c r="O4" s="36"/>
      <c r="P4" s="36"/>
      <c r="Q4" s="31" t="s">
        <v>1</v>
      </c>
      <c r="R4" s="31" t="s">
        <v>2</v>
      </c>
      <c r="S4" s="34" t="s">
        <v>16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8"/>
      <c r="AJ4" s="33" t="s">
        <v>2</v>
      </c>
      <c r="AK4" s="32" t="s">
        <v>21</v>
      </c>
      <c r="AL4" s="33"/>
      <c r="AM4" s="34" t="s">
        <v>22</v>
      </c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37"/>
      <c r="BG4" s="31" t="s">
        <v>1</v>
      </c>
      <c r="BH4" s="34" t="s">
        <v>2</v>
      </c>
      <c r="BI4" s="47" t="s">
        <v>33</v>
      </c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32" t="s">
        <v>42</v>
      </c>
      <c r="BZ4" s="33"/>
    </row>
    <row r="5" spans="1:78" ht="90" customHeight="1">
      <c r="A5" s="31"/>
      <c r="B5" s="31"/>
      <c r="C5" s="31"/>
      <c r="D5" s="31"/>
      <c r="E5" s="31"/>
      <c r="F5" s="31"/>
      <c r="G5" s="31"/>
      <c r="H5" s="31"/>
      <c r="I5" s="34" t="s">
        <v>8</v>
      </c>
      <c r="J5" s="37"/>
      <c r="K5" s="34" t="s">
        <v>9</v>
      </c>
      <c r="L5" s="37"/>
      <c r="M5" s="34" t="s">
        <v>10</v>
      </c>
      <c r="N5" s="37"/>
      <c r="O5" s="34" t="s">
        <v>11</v>
      </c>
      <c r="P5" s="37"/>
      <c r="Q5" s="31"/>
      <c r="R5" s="31"/>
      <c r="S5" s="32" t="s">
        <v>12</v>
      </c>
      <c r="T5" s="33"/>
      <c r="U5" s="32" t="s">
        <v>15</v>
      </c>
      <c r="V5" s="33"/>
      <c r="W5" s="32" t="s">
        <v>13</v>
      </c>
      <c r="X5" s="33"/>
      <c r="Y5" s="32" t="s">
        <v>14</v>
      </c>
      <c r="Z5" s="33"/>
      <c r="AA5" s="32" t="s">
        <v>17</v>
      </c>
      <c r="AB5" s="33"/>
      <c r="AC5" s="32" t="s">
        <v>18</v>
      </c>
      <c r="AD5" s="33"/>
      <c r="AE5" s="32" t="s">
        <v>19</v>
      </c>
      <c r="AF5" s="33"/>
      <c r="AG5" s="41" t="s">
        <v>20</v>
      </c>
      <c r="AH5" s="42"/>
      <c r="AI5" s="9"/>
      <c r="AJ5" s="39"/>
      <c r="AK5" s="46"/>
      <c r="AL5" s="39"/>
      <c r="AM5" s="31" t="s">
        <v>23</v>
      </c>
      <c r="AN5" s="31"/>
      <c r="AO5" s="31" t="s">
        <v>24</v>
      </c>
      <c r="AP5" s="31"/>
      <c r="AQ5" s="31" t="s">
        <v>25</v>
      </c>
      <c r="AR5" s="31"/>
      <c r="AS5" s="31" t="s">
        <v>26</v>
      </c>
      <c r="AT5" s="31"/>
      <c r="AU5" s="31" t="s">
        <v>27</v>
      </c>
      <c r="AV5" s="31"/>
      <c r="AW5" s="31" t="s">
        <v>28</v>
      </c>
      <c r="AX5" s="31"/>
      <c r="AY5" s="31" t="s">
        <v>29</v>
      </c>
      <c r="AZ5" s="31"/>
      <c r="BA5" s="31" t="s">
        <v>30</v>
      </c>
      <c r="BB5" s="31"/>
      <c r="BC5" s="31" t="s">
        <v>31</v>
      </c>
      <c r="BD5" s="31"/>
      <c r="BE5" s="31" t="s">
        <v>32</v>
      </c>
      <c r="BF5" s="31"/>
      <c r="BG5" s="31"/>
      <c r="BH5" s="34"/>
      <c r="BI5" s="31" t="s">
        <v>34</v>
      </c>
      <c r="BJ5" s="31"/>
      <c r="BK5" s="31" t="s">
        <v>35</v>
      </c>
      <c r="BL5" s="31"/>
      <c r="BM5" s="31" t="s">
        <v>36</v>
      </c>
      <c r="BN5" s="31"/>
      <c r="BO5" s="31" t="s">
        <v>37</v>
      </c>
      <c r="BP5" s="31"/>
      <c r="BQ5" s="31" t="s">
        <v>38</v>
      </c>
      <c r="BR5" s="31"/>
      <c r="BS5" s="31" t="s">
        <v>39</v>
      </c>
      <c r="BT5" s="31"/>
      <c r="BU5" s="31" t="s">
        <v>40</v>
      </c>
      <c r="BV5" s="31"/>
      <c r="BW5" s="47" t="s">
        <v>41</v>
      </c>
      <c r="BX5" s="47"/>
      <c r="BY5" s="46"/>
      <c r="BZ5" s="39"/>
    </row>
    <row r="6" spans="1:78" s="24" customFormat="1" ht="12">
      <c r="A6" s="19"/>
      <c r="B6" s="19"/>
      <c r="C6" s="20">
        <v>2016</v>
      </c>
      <c r="D6" s="21">
        <v>2017</v>
      </c>
      <c r="E6" s="20">
        <v>2016</v>
      </c>
      <c r="F6" s="21">
        <v>2017</v>
      </c>
      <c r="G6" s="20">
        <v>2016</v>
      </c>
      <c r="H6" s="21">
        <v>2017</v>
      </c>
      <c r="I6" s="20">
        <v>2016</v>
      </c>
      <c r="J6" s="21">
        <v>2017</v>
      </c>
      <c r="K6" s="20">
        <v>2016</v>
      </c>
      <c r="L6" s="21">
        <v>2017</v>
      </c>
      <c r="M6" s="20">
        <v>2016</v>
      </c>
      <c r="N6" s="21">
        <v>2017</v>
      </c>
      <c r="O6" s="20">
        <v>2016</v>
      </c>
      <c r="P6" s="21">
        <v>2017</v>
      </c>
      <c r="Q6" s="19"/>
      <c r="R6" s="19"/>
      <c r="S6" s="20">
        <v>2016</v>
      </c>
      <c r="T6" s="21">
        <v>2017</v>
      </c>
      <c r="U6" s="20">
        <v>2016</v>
      </c>
      <c r="V6" s="21">
        <v>2017</v>
      </c>
      <c r="W6" s="20">
        <v>2016</v>
      </c>
      <c r="X6" s="21">
        <v>2017</v>
      </c>
      <c r="Y6" s="20">
        <v>2016</v>
      </c>
      <c r="Z6" s="21">
        <v>2017</v>
      </c>
      <c r="AA6" s="20">
        <v>2016</v>
      </c>
      <c r="AB6" s="21">
        <v>2017</v>
      </c>
      <c r="AC6" s="20">
        <v>2016</v>
      </c>
      <c r="AD6" s="21">
        <v>2017</v>
      </c>
      <c r="AE6" s="20">
        <v>2016</v>
      </c>
      <c r="AF6" s="21">
        <v>2017</v>
      </c>
      <c r="AG6" s="20">
        <v>2016</v>
      </c>
      <c r="AH6" s="21">
        <v>2017</v>
      </c>
      <c r="AI6" s="19"/>
      <c r="AJ6" s="22"/>
      <c r="AK6" s="20">
        <v>2016</v>
      </c>
      <c r="AL6" s="21">
        <v>2017</v>
      </c>
      <c r="AM6" s="20">
        <v>2016</v>
      </c>
      <c r="AN6" s="21">
        <v>2017</v>
      </c>
      <c r="AO6" s="20">
        <v>2016</v>
      </c>
      <c r="AP6" s="21">
        <v>2017</v>
      </c>
      <c r="AQ6" s="20">
        <v>2016</v>
      </c>
      <c r="AR6" s="21">
        <v>2017</v>
      </c>
      <c r="AS6" s="20">
        <v>2016</v>
      </c>
      <c r="AT6" s="21">
        <v>2017</v>
      </c>
      <c r="AU6" s="20">
        <v>2016</v>
      </c>
      <c r="AV6" s="21">
        <v>2017</v>
      </c>
      <c r="AW6" s="20">
        <v>2016</v>
      </c>
      <c r="AX6" s="21">
        <v>2017</v>
      </c>
      <c r="AY6" s="20">
        <v>2016</v>
      </c>
      <c r="AZ6" s="21">
        <v>2017</v>
      </c>
      <c r="BA6" s="20">
        <v>2016</v>
      </c>
      <c r="BB6" s="21">
        <v>2017</v>
      </c>
      <c r="BC6" s="20">
        <v>2016</v>
      </c>
      <c r="BD6" s="21">
        <v>2017</v>
      </c>
      <c r="BE6" s="20">
        <v>2016</v>
      </c>
      <c r="BF6" s="21">
        <v>2017</v>
      </c>
      <c r="BG6" s="19"/>
      <c r="BH6" s="23"/>
      <c r="BI6" s="20">
        <v>2016</v>
      </c>
      <c r="BJ6" s="21">
        <v>2017</v>
      </c>
      <c r="BK6" s="20">
        <v>2016</v>
      </c>
      <c r="BL6" s="21">
        <v>2017</v>
      </c>
      <c r="BM6" s="20">
        <v>2016</v>
      </c>
      <c r="BN6" s="21">
        <v>2017</v>
      </c>
      <c r="BO6" s="20">
        <v>2016</v>
      </c>
      <c r="BP6" s="21">
        <v>2017</v>
      </c>
      <c r="BQ6" s="20">
        <v>2016</v>
      </c>
      <c r="BR6" s="21">
        <v>2017</v>
      </c>
      <c r="BS6" s="20">
        <v>2016</v>
      </c>
      <c r="BT6" s="21">
        <v>2017</v>
      </c>
      <c r="BU6" s="20">
        <v>2016</v>
      </c>
      <c r="BV6" s="21">
        <v>2017</v>
      </c>
      <c r="BW6" s="20">
        <v>2016</v>
      </c>
      <c r="BX6" s="21">
        <v>2017</v>
      </c>
      <c r="BY6" s="20">
        <v>2016</v>
      </c>
      <c r="BZ6" s="21">
        <v>2017</v>
      </c>
    </row>
    <row r="7" spans="1:78" ht="10.5" customHeight="1">
      <c r="A7" s="2">
        <v>1</v>
      </c>
      <c r="B7" s="2">
        <v>2</v>
      </c>
      <c r="C7" s="16">
        <v>3</v>
      </c>
      <c r="D7" s="6">
        <v>4</v>
      </c>
      <c r="E7" s="16">
        <v>5</v>
      </c>
      <c r="F7" s="6">
        <v>6</v>
      </c>
      <c r="G7" s="16">
        <v>7</v>
      </c>
      <c r="H7" s="6">
        <v>8</v>
      </c>
      <c r="I7" s="18">
        <v>9</v>
      </c>
      <c r="J7" s="6">
        <v>10</v>
      </c>
      <c r="K7" s="18">
        <v>11</v>
      </c>
      <c r="L7" s="6">
        <v>12</v>
      </c>
      <c r="M7" s="18">
        <v>13</v>
      </c>
      <c r="N7" s="6">
        <v>14</v>
      </c>
      <c r="O7" s="18">
        <v>15</v>
      </c>
      <c r="P7" s="6">
        <v>16</v>
      </c>
      <c r="Q7" s="2">
        <v>1</v>
      </c>
      <c r="R7" s="2">
        <v>2</v>
      </c>
      <c r="S7" s="16">
        <v>17</v>
      </c>
      <c r="T7" s="6">
        <v>18</v>
      </c>
      <c r="U7" s="16">
        <v>19</v>
      </c>
      <c r="V7" s="6">
        <v>20</v>
      </c>
      <c r="W7" s="16">
        <v>21</v>
      </c>
      <c r="X7" s="6">
        <v>22</v>
      </c>
      <c r="Y7" s="18">
        <v>23</v>
      </c>
      <c r="Z7" s="6">
        <v>24</v>
      </c>
      <c r="AA7" s="18">
        <v>25</v>
      </c>
      <c r="AB7" s="6">
        <v>26</v>
      </c>
      <c r="AC7" s="18">
        <v>27</v>
      </c>
      <c r="AD7" s="6">
        <v>28</v>
      </c>
      <c r="AE7" s="18">
        <v>29</v>
      </c>
      <c r="AF7" s="6">
        <v>30</v>
      </c>
      <c r="AG7" s="13">
        <v>31</v>
      </c>
      <c r="AH7" s="6">
        <v>32</v>
      </c>
      <c r="AI7" s="5">
        <v>1</v>
      </c>
      <c r="AJ7" s="7">
        <v>2</v>
      </c>
      <c r="AK7" s="13">
        <v>33</v>
      </c>
      <c r="AL7" s="6">
        <v>34</v>
      </c>
      <c r="AM7" s="13">
        <v>35</v>
      </c>
      <c r="AN7" s="6">
        <v>36</v>
      </c>
      <c r="AO7" s="13">
        <v>37</v>
      </c>
      <c r="AP7" s="6">
        <v>38</v>
      </c>
      <c r="AQ7" s="13">
        <v>39</v>
      </c>
      <c r="AR7" s="6">
        <v>40</v>
      </c>
      <c r="AS7" s="13">
        <v>41</v>
      </c>
      <c r="AT7" s="6">
        <v>42</v>
      </c>
      <c r="AU7" s="13">
        <v>43</v>
      </c>
      <c r="AV7" s="6">
        <v>44</v>
      </c>
      <c r="AW7" s="13">
        <v>45</v>
      </c>
      <c r="AX7" s="6">
        <v>46</v>
      </c>
      <c r="AY7" s="13">
        <v>47</v>
      </c>
      <c r="AZ7" s="6">
        <v>48</v>
      </c>
      <c r="BA7" s="13">
        <v>49</v>
      </c>
      <c r="BB7" s="6">
        <v>50</v>
      </c>
      <c r="BC7" s="13">
        <v>51</v>
      </c>
      <c r="BD7" s="6">
        <v>52</v>
      </c>
      <c r="BE7" s="13">
        <v>53</v>
      </c>
      <c r="BF7" s="13">
        <v>54</v>
      </c>
      <c r="BG7" s="2">
        <v>1</v>
      </c>
      <c r="BH7" s="10">
        <v>2</v>
      </c>
      <c r="BI7" s="16">
        <v>55</v>
      </c>
      <c r="BJ7" s="6">
        <v>56</v>
      </c>
      <c r="BK7" s="16">
        <v>57</v>
      </c>
      <c r="BL7" s="6">
        <v>58</v>
      </c>
      <c r="BM7" s="16">
        <v>59</v>
      </c>
      <c r="BN7" s="6">
        <v>60</v>
      </c>
      <c r="BO7" s="16">
        <v>61</v>
      </c>
      <c r="BP7" s="6">
        <v>62</v>
      </c>
      <c r="BQ7" s="16">
        <v>63</v>
      </c>
      <c r="BR7" s="6">
        <v>64</v>
      </c>
      <c r="BS7" s="16">
        <v>65</v>
      </c>
      <c r="BT7" s="6">
        <v>66</v>
      </c>
      <c r="BU7" s="16">
        <v>67</v>
      </c>
      <c r="BV7" s="6">
        <v>68</v>
      </c>
      <c r="BW7" s="16">
        <v>69</v>
      </c>
      <c r="BX7" s="6">
        <v>70</v>
      </c>
      <c r="BY7" s="13">
        <v>71</v>
      </c>
      <c r="BZ7" s="6">
        <v>72</v>
      </c>
    </row>
    <row r="8" spans="1:78" s="30" customFormat="1" ht="13.5" customHeight="1">
      <c r="A8" s="18">
        <v>1</v>
      </c>
      <c r="B8" s="25" t="s">
        <v>45</v>
      </c>
      <c r="C8" s="26">
        <f aca="true" t="shared" si="0" ref="C8:D14">E8+G8</f>
        <v>2183</v>
      </c>
      <c r="D8" s="26">
        <f t="shared" si="0"/>
        <v>2429</v>
      </c>
      <c r="E8" s="27">
        <v>1936</v>
      </c>
      <c r="F8" s="27">
        <v>2286</v>
      </c>
      <c r="G8" s="27">
        <v>247</v>
      </c>
      <c r="H8" s="27">
        <v>143</v>
      </c>
      <c r="I8" s="27">
        <v>856</v>
      </c>
      <c r="J8" s="27">
        <v>821</v>
      </c>
      <c r="K8" s="27">
        <v>13</v>
      </c>
      <c r="L8" s="27">
        <v>2</v>
      </c>
      <c r="M8" s="27">
        <v>1307</v>
      </c>
      <c r="N8" s="27">
        <v>1605</v>
      </c>
      <c r="O8" s="28">
        <v>7</v>
      </c>
      <c r="P8" s="28">
        <v>1</v>
      </c>
      <c r="Q8" s="18">
        <v>1</v>
      </c>
      <c r="R8" s="25" t="s">
        <v>45</v>
      </c>
      <c r="S8" s="27">
        <v>6</v>
      </c>
      <c r="T8" s="27">
        <v>3</v>
      </c>
      <c r="U8" s="27">
        <v>322</v>
      </c>
      <c r="V8" s="27">
        <v>132</v>
      </c>
      <c r="W8" s="27">
        <v>17</v>
      </c>
      <c r="X8" s="27">
        <v>16</v>
      </c>
      <c r="Y8" s="27">
        <v>70</v>
      </c>
      <c r="Z8" s="27">
        <v>50</v>
      </c>
      <c r="AA8" s="27">
        <v>5</v>
      </c>
      <c r="AB8" s="27">
        <v>4</v>
      </c>
      <c r="AC8" s="27">
        <v>13</v>
      </c>
      <c r="AD8" s="27">
        <v>16</v>
      </c>
      <c r="AE8" s="27">
        <v>18</v>
      </c>
      <c r="AF8" s="27">
        <v>11</v>
      </c>
      <c r="AG8" s="27">
        <v>1</v>
      </c>
      <c r="AH8" s="27">
        <v>0</v>
      </c>
      <c r="AI8" s="18">
        <v>1</v>
      </c>
      <c r="AJ8" s="29" t="s">
        <v>53</v>
      </c>
      <c r="AK8" s="26">
        <f aca="true" t="shared" si="1" ref="AK8:AL14">AM8+AO8+AQ8+AS8+AU8+AW8+AY8+BA8+BC8+BE8+BI8+BK8+BM8+BO8+BQ8+BS8+BU8+BW8</f>
        <v>2183</v>
      </c>
      <c r="AL8" s="26">
        <f t="shared" si="1"/>
        <v>2429</v>
      </c>
      <c r="AM8" s="27">
        <v>118</v>
      </c>
      <c r="AN8" s="27">
        <v>111</v>
      </c>
      <c r="AO8" s="27">
        <v>37</v>
      </c>
      <c r="AP8" s="27">
        <v>51</v>
      </c>
      <c r="AQ8" s="27">
        <v>3</v>
      </c>
      <c r="AR8" s="27">
        <v>4</v>
      </c>
      <c r="AS8" s="27">
        <v>686</v>
      </c>
      <c r="AT8" s="27">
        <v>818</v>
      </c>
      <c r="AU8" s="27">
        <v>17</v>
      </c>
      <c r="AV8" s="27">
        <v>15</v>
      </c>
      <c r="AW8" s="27">
        <v>39</v>
      </c>
      <c r="AX8" s="27">
        <v>37</v>
      </c>
      <c r="AY8" s="27">
        <v>785</v>
      </c>
      <c r="AZ8" s="27">
        <v>595</v>
      </c>
      <c r="BA8" s="27">
        <v>150</v>
      </c>
      <c r="BB8" s="27">
        <v>240</v>
      </c>
      <c r="BC8" s="27">
        <v>2</v>
      </c>
      <c r="BD8" s="27">
        <v>1</v>
      </c>
      <c r="BE8" s="27">
        <v>2</v>
      </c>
      <c r="BF8" s="27">
        <v>9</v>
      </c>
      <c r="BG8" s="18">
        <v>1</v>
      </c>
      <c r="BH8" s="25" t="s">
        <v>45</v>
      </c>
      <c r="BI8" s="27">
        <v>13</v>
      </c>
      <c r="BJ8" s="27">
        <v>18</v>
      </c>
      <c r="BK8" s="27">
        <v>17</v>
      </c>
      <c r="BL8" s="27">
        <v>29</v>
      </c>
      <c r="BM8" s="27">
        <v>0</v>
      </c>
      <c r="BN8" s="27">
        <v>6</v>
      </c>
      <c r="BO8" s="27">
        <v>0</v>
      </c>
      <c r="BP8" s="27">
        <v>0</v>
      </c>
      <c r="BQ8" s="27">
        <v>0</v>
      </c>
      <c r="BR8" s="27">
        <v>305</v>
      </c>
      <c r="BS8" s="27">
        <v>224</v>
      </c>
      <c r="BT8" s="27">
        <v>35</v>
      </c>
      <c r="BU8" s="27">
        <v>0</v>
      </c>
      <c r="BV8" s="27">
        <v>0</v>
      </c>
      <c r="BW8" s="27">
        <v>90</v>
      </c>
      <c r="BX8" s="27">
        <v>155</v>
      </c>
      <c r="BY8" s="27">
        <v>1</v>
      </c>
      <c r="BZ8" s="27">
        <v>0</v>
      </c>
    </row>
    <row r="9" spans="1:78" s="30" customFormat="1" ht="15" customHeight="1">
      <c r="A9" s="18">
        <v>2</v>
      </c>
      <c r="B9" s="25" t="s">
        <v>46</v>
      </c>
      <c r="C9" s="26">
        <f t="shared" si="0"/>
        <v>1855</v>
      </c>
      <c r="D9" s="26">
        <f t="shared" si="0"/>
        <v>1557</v>
      </c>
      <c r="E9" s="27">
        <v>1598</v>
      </c>
      <c r="F9" s="27">
        <v>1370</v>
      </c>
      <c r="G9" s="27">
        <v>257</v>
      </c>
      <c r="H9" s="27">
        <v>187</v>
      </c>
      <c r="I9" s="27">
        <v>449</v>
      </c>
      <c r="J9" s="27">
        <v>783</v>
      </c>
      <c r="K9" s="27">
        <v>22</v>
      </c>
      <c r="L9" s="27">
        <v>42</v>
      </c>
      <c r="M9" s="27">
        <v>1160</v>
      </c>
      <c r="N9" s="27">
        <v>648</v>
      </c>
      <c r="O9" s="28">
        <v>224</v>
      </c>
      <c r="P9" s="28">
        <v>84</v>
      </c>
      <c r="Q9" s="18">
        <v>2</v>
      </c>
      <c r="R9" s="25" t="s">
        <v>46</v>
      </c>
      <c r="S9" s="27">
        <v>25</v>
      </c>
      <c r="T9" s="27">
        <v>29</v>
      </c>
      <c r="U9" s="27">
        <v>89</v>
      </c>
      <c r="V9" s="27">
        <v>61</v>
      </c>
      <c r="W9" s="27">
        <v>199</v>
      </c>
      <c r="X9" s="27">
        <v>175</v>
      </c>
      <c r="Y9" s="27">
        <v>58</v>
      </c>
      <c r="Z9" s="27">
        <v>54</v>
      </c>
      <c r="AA9" s="27">
        <v>0</v>
      </c>
      <c r="AB9" s="27">
        <v>0</v>
      </c>
      <c r="AC9" s="27">
        <v>12</v>
      </c>
      <c r="AD9" s="27">
        <v>11</v>
      </c>
      <c r="AE9" s="27">
        <v>7</v>
      </c>
      <c r="AF9" s="27">
        <v>3</v>
      </c>
      <c r="AG9" s="27">
        <v>3</v>
      </c>
      <c r="AH9" s="27">
        <v>4</v>
      </c>
      <c r="AI9" s="18">
        <v>2</v>
      </c>
      <c r="AJ9" s="29" t="s">
        <v>46</v>
      </c>
      <c r="AK9" s="26">
        <f t="shared" si="1"/>
        <v>1867</v>
      </c>
      <c r="AL9" s="26">
        <f t="shared" si="1"/>
        <v>1583</v>
      </c>
      <c r="AM9" s="27">
        <v>293</v>
      </c>
      <c r="AN9" s="27">
        <v>111</v>
      </c>
      <c r="AO9" s="27">
        <v>11</v>
      </c>
      <c r="AP9" s="27">
        <v>11</v>
      </c>
      <c r="AQ9" s="27">
        <v>3</v>
      </c>
      <c r="AR9" s="27">
        <v>3</v>
      </c>
      <c r="AS9" s="27">
        <v>714</v>
      </c>
      <c r="AT9" s="27">
        <v>354</v>
      </c>
      <c r="AU9" s="27">
        <v>22</v>
      </c>
      <c r="AV9" s="27">
        <v>11</v>
      </c>
      <c r="AW9" s="27">
        <v>11</v>
      </c>
      <c r="AX9" s="27">
        <v>9</v>
      </c>
      <c r="AY9" s="27">
        <v>326</v>
      </c>
      <c r="AZ9" s="27">
        <v>283</v>
      </c>
      <c r="BA9" s="27">
        <v>42</v>
      </c>
      <c r="BB9" s="27">
        <v>40</v>
      </c>
      <c r="BC9" s="27">
        <v>6</v>
      </c>
      <c r="BD9" s="27">
        <v>5</v>
      </c>
      <c r="BE9" s="27">
        <v>0</v>
      </c>
      <c r="BF9" s="27">
        <v>0</v>
      </c>
      <c r="BG9" s="18">
        <v>2</v>
      </c>
      <c r="BH9" s="25" t="s">
        <v>46</v>
      </c>
      <c r="BI9" s="27">
        <v>15</v>
      </c>
      <c r="BJ9" s="27">
        <v>13</v>
      </c>
      <c r="BK9" s="27">
        <v>13</v>
      </c>
      <c r="BL9" s="27">
        <v>10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411</v>
      </c>
      <c r="BX9" s="27">
        <v>733</v>
      </c>
      <c r="BY9" s="27">
        <v>5</v>
      </c>
      <c r="BZ9" s="27">
        <v>6</v>
      </c>
    </row>
    <row r="10" spans="1:78" s="30" customFormat="1" ht="14.25" customHeight="1">
      <c r="A10" s="18">
        <v>3</v>
      </c>
      <c r="B10" s="25" t="s">
        <v>47</v>
      </c>
      <c r="C10" s="26">
        <f t="shared" si="0"/>
        <v>1428</v>
      </c>
      <c r="D10" s="26">
        <f t="shared" si="0"/>
        <v>1470</v>
      </c>
      <c r="E10" s="27">
        <v>1295</v>
      </c>
      <c r="F10" s="27">
        <v>1284</v>
      </c>
      <c r="G10" s="27">
        <v>133</v>
      </c>
      <c r="H10" s="27">
        <v>186</v>
      </c>
      <c r="I10" s="27">
        <v>651</v>
      </c>
      <c r="J10" s="27">
        <v>531</v>
      </c>
      <c r="K10" s="27">
        <v>6</v>
      </c>
      <c r="L10" s="27">
        <v>3</v>
      </c>
      <c r="M10" s="27">
        <v>689</v>
      </c>
      <c r="N10" s="27">
        <v>574</v>
      </c>
      <c r="O10" s="28">
        <v>82</v>
      </c>
      <c r="P10" s="28">
        <v>362</v>
      </c>
      <c r="Q10" s="18">
        <v>3</v>
      </c>
      <c r="R10" s="25" t="s">
        <v>47</v>
      </c>
      <c r="S10" s="27">
        <v>16</v>
      </c>
      <c r="T10" s="27">
        <v>15</v>
      </c>
      <c r="U10" s="27">
        <v>67</v>
      </c>
      <c r="V10" s="27">
        <v>44</v>
      </c>
      <c r="W10" s="27">
        <v>5</v>
      </c>
      <c r="X10" s="27">
        <v>8</v>
      </c>
      <c r="Y10" s="27">
        <v>10</v>
      </c>
      <c r="Z10" s="27">
        <v>64</v>
      </c>
      <c r="AA10" s="27">
        <v>1</v>
      </c>
      <c r="AB10" s="27">
        <v>2</v>
      </c>
      <c r="AC10" s="27">
        <v>1</v>
      </c>
      <c r="AD10" s="27">
        <v>2</v>
      </c>
      <c r="AE10" s="27">
        <v>0</v>
      </c>
      <c r="AF10" s="27">
        <v>6</v>
      </c>
      <c r="AG10" s="27">
        <v>1</v>
      </c>
      <c r="AH10" s="27">
        <v>0</v>
      </c>
      <c r="AI10" s="18">
        <v>3</v>
      </c>
      <c r="AJ10" s="29" t="s">
        <v>47</v>
      </c>
      <c r="AK10" s="26">
        <f t="shared" si="1"/>
        <v>1428</v>
      </c>
      <c r="AL10" s="26">
        <f t="shared" si="1"/>
        <v>1470</v>
      </c>
      <c r="AM10" s="27">
        <v>94</v>
      </c>
      <c r="AN10" s="27">
        <v>88</v>
      </c>
      <c r="AO10" s="27">
        <v>0</v>
      </c>
      <c r="AP10" s="27">
        <v>3</v>
      </c>
      <c r="AQ10" s="27">
        <v>0</v>
      </c>
      <c r="AR10" s="27">
        <v>0</v>
      </c>
      <c r="AS10" s="27">
        <v>654</v>
      </c>
      <c r="AT10" s="27">
        <v>723</v>
      </c>
      <c r="AU10" s="27">
        <v>9</v>
      </c>
      <c r="AV10" s="27">
        <v>20</v>
      </c>
      <c r="AW10" s="27">
        <v>0</v>
      </c>
      <c r="AX10" s="27">
        <v>4</v>
      </c>
      <c r="AY10" s="27">
        <v>187</v>
      </c>
      <c r="AZ10" s="27">
        <v>192</v>
      </c>
      <c r="BA10" s="27">
        <v>83</v>
      </c>
      <c r="BB10" s="27">
        <v>87</v>
      </c>
      <c r="BC10" s="27">
        <v>31</v>
      </c>
      <c r="BD10" s="27">
        <v>40</v>
      </c>
      <c r="BE10" s="27">
        <v>0</v>
      </c>
      <c r="BF10" s="27">
        <v>0</v>
      </c>
      <c r="BG10" s="18">
        <v>3</v>
      </c>
      <c r="BH10" s="25" t="s">
        <v>47</v>
      </c>
      <c r="BI10" s="27">
        <v>0</v>
      </c>
      <c r="BJ10" s="27">
        <v>2</v>
      </c>
      <c r="BK10" s="27">
        <v>0</v>
      </c>
      <c r="BL10" s="27">
        <v>4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370</v>
      </c>
      <c r="BX10" s="27">
        <v>307</v>
      </c>
      <c r="BY10" s="27">
        <v>1</v>
      </c>
      <c r="BZ10" s="27">
        <v>1</v>
      </c>
    </row>
    <row r="11" spans="1:78" s="30" customFormat="1" ht="13.5" customHeight="1">
      <c r="A11" s="18">
        <v>4</v>
      </c>
      <c r="B11" s="25" t="s">
        <v>48</v>
      </c>
      <c r="C11" s="26">
        <f t="shared" si="0"/>
        <v>29133</v>
      </c>
      <c r="D11" s="26">
        <f t="shared" si="0"/>
        <v>30668</v>
      </c>
      <c r="E11" s="27">
        <v>26763</v>
      </c>
      <c r="F11" s="27">
        <v>28192</v>
      </c>
      <c r="G11" s="27">
        <v>2370</v>
      </c>
      <c r="H11" s="27">
        <v>2476</v>
      </c>
      <c r="I11" s="27">
        <v>20788</v>
      </c>
      <c r="J11" s="27">
        <v>21888</v>
      </c>
      <c r="K11" s="27">
        <v>12</v>
      </c>
      <c r="L11" s="27">
        <v>13</v>
      </c>
      <c r="M11" s="27">
        <v>8295</v>
      </c>
      <c r="N11" s="27">
        <v>8682</v>
      </c>
      <c r="O11" s="28">
        <v>38</v>
      </c>
      <c r="P11" s="28">
        <v>85</v>
      </c>
      <c r="Q11" s="18">
        <v>4</v>
      </c>
      <c r="R11" s="25" t="s">
        <v>48</v>
      </c>
      <c r="S11" s="27">
        <v>16</v>
      </c>
      <c r="T11" s="27">
        <v>17</v>
      </c>
      <c r="U11" s="27">
        <v>990</v>
      </c>
      <c r="V11" s="27">
        <v>866</v>
      </c>
      <c r="W11" s="27">
        <v>1347</v>
      </c>
      <c r="X11" s="27">
        <v>1401</v>
      </c>
      <c r="Y11" s="27">
        <v>2982</v>
      </c>
      <c r="Z11" s="27">
        <v>2991</v>
      </c>
      <c r="AA11" s="27">
        <v>641</v>
      </c>
      <c r="AB11" s="27">
        <v>225</v>
      </c>
      <c r="AC11" s="27">
        <v>111</v>
      </c>
      <c r="AD11" s="27">
        <v>603</v>
      </c>
      <c r="AE11" s="27">
        <v>388</v>
      </c>
      <c r="AF11" s="27">
        <v>408</v>
      </c>
      <c r="AG11" s="27">
        <v>139</v>
      </c>
      <c r="AH11" s="27">
        <v>148</v>
      </c>
      <c r="AI11" s="18">
        <v>4</v>
      </c>
      <c r="AJ11" s="29" t="s">
        <v>48</v>
      </c>
      <c r="AK11" s="26">
        <f t="shared" si="1"/>
        <v>29133</v>
      </c>
      <c r="AL11" s="26">
        <f t="shared" si="1"/>
        <v>30668</v>
      </c>
      <c r="AM11" s="27">
        <v>2478</v>
      </c>
      <c r="AN11" s="27">
        <v>1817</v>
      </c>
      <c r="AO11" s="27">
        <v>332</v>
      </c>
      <c r="AP11" s="27">
        <v>361</v>
      </c>
      <c r="AQ11" s="27">
        <v>35</v>
      </c>
      <c r="AR11" s="27">
        <v>30</v>
      </c>
      <c r="AS11" s="27">
        <v>19037</v>
      </c>
      <c r="AT11" s="27">
        <v>22698</v>
      </c>
      <c r="AU11" s="27">
        <v>194</v>
      </c>
      <c r="AV11" s="27">
        <v>275</v>
      </c>
      <c r="AW11" s="27">
        <v>185</v>
      </c>
      <c r="AX11" s="27">
        <v>310</v>
      </c>
      <c r="AY11" s="27">
        <v>4200</v>
      </c>
      <c r="AZ11" s="27">
        <v>3260</v>
      </c>
      <c r="BA11" s="27">
        <v>904</v>
      </c>
      <c r="BB11" s="27">
        <v>531</v>
      </c>
      <c r="BC11" s="27">
        <v>5</v>
      </c>
      <c r="BD11" s="27">
        <v>9</v>
      </c>
      <c r="BE11" s="27">
        <v>18</v>
      </c>
      <c r="BF11" s="27">
        <v>11</v>
      </c>
      <c r="BG11" s="18">
        <v>4</v>
      </c>
      <c r="BH11" s="25" t="s">
        <v>48</v>
      </c>
      <c r="BI11" s="27">
        <v>180</v>
      </c>
      <c r="BJ11" s="27">
        <v>114</v>
      </c>
      <c r="BK11" s="27">
        <v>282</v>
      </c>
      <c r="BL11" s="27">
        <v>196</v>
      </c>
      <c r="BM11" s="27">
        <v>9</v>
      </c>
      <c r="BN11" s="27">
        <v>5</v>
      </c>
      <c r="BO11" s="27">
        <v>11</v>
      </c>
      <c r="BP11" s="27">
        <v>6</v>
      </c>
      <c r="BQ11" s="27">
        <v>119</v>
      </c>
      <c r="BR11" s="27">
        <v>125</v>
      </c>
      <c r="BS11" s="27">
        <v>146</v>
      </c>
      <c r="BT11" s="27">
        <v>239</v>
      </c>
      <c r="BU11" s="27">
        <v>1</v>
      </c>
      <c r="BV11" s="27">
        <v>0</v>
      </c>
      <c r="BW11" s="27">
        <v>997</v>
      </c>
      <c r="BX11" s="27">
        <v>681</v>
      </c>
      <c r="BY11" s="27">
        <v>6</v>
      </c>
      <c r="BZ11" s="27">
        <v>7</v>
      </c>
    </row>
    <row r="12" spans="1:78" s="30" customFormat="1" ht="13.5" customHeight="1">
      <c r="A12" s="18">
        <v>5</v>
      </c>
      <c r="B12" s="25" t="s">
        <v>49</v>
      </c>
      <c r="C12" s="26">
        <f t="shared" si="0"/>
        <v>3107</v>
      </c>
      <c r="D12" s="26">
        <f t="shared" si="0"/>
        <v>5670</v>
      </c>
      <c r="E12" s="27">
        <v>2876</v>
      </c>
      <c r="F12" s="27">
        <v>5532</v>
      </c>
      <c r="G12" s="27">
        <v>231</v>
      </c>
      <c r="H12" s="27">
        <v>138</v>
      </c>
      <c r="I12" s="27">
        <v>1123</v>
      </c>
      <c r="J12" s="27">
        <v>3877</v>
      </c>
      <c r="K12" s="27">
        <v>776</v>
      </c>
      <c r="L12" s="27">
        <v>554</v>
      </c>
      <c r="M12" s="27">
        <v>1021</v>
      </c>
      <c r="N12" s="27">
        <v>1223</v>
      </c>
      <c r="O12" s="28">
        <v>187</v>
      </c>
      <c r="P12" s="28">
        <v>16</v>
      </c>
      <c r="Q12" s="18">
        <v>5</v>
      </c>
      <c r="R12" s="25" t="s">
        <v>49</v>
      </c>
      <c r="S12" s="27">
        <v>18</v>
      </c>
      <c r="T12" s="27">
        <v>38</v>
      </c>
      <c r="U12" s="27">
        <v>512</v>
      </c>
      <c r="V12" s="27">
        <v>85</v>
      </c>
      <c r="W12" s="27">
        <v>692</v>
      </c>
      <c r="X12" s="27">
        <v>250</v>
      </c>
      <c r="Y12" s="27">
        <v>69</v>
      </c>
      <c r="Z12" s="27">
        <v>78</v>
      </c>
      <c r="AA12" s="27">
        <v>0</v>
      </c>
      <c r="AB12" s="27">
        <v>4</v>
      </c>
      <c r="AC12" s="27">
        <v>8</v>
      </c>
      <c r="AD12" s="27">
        <v>18</v>
      </c>
      <c r="AE12" s="27">
        <v>2</v>
      </c>
      <c r="AF12" s="27">
        <v>5</v>
      </c>
      <c r="AG12" s="27">
        <v>0</v>
      </c>
      <c r="AH12" s="27">
        <v>2</v>
      </c>
      <c r="AI12" s="18">
        <v>5</v>
      </c>
      <c r="AJ12" s="29" t="s">
        <v>49</v>
      </c>
      <c r="AK12" s="26">
        <f t="shared" si="1"/>
        <v>3107</v>
      </c>
      <c r="AL12" s="26">
        <f t="shared" si="1"/>
        <v>5670</v>
      </c>
      <c r="AM12" s="27">
        <v>565</v>
      </c>
      <c r="AN12" s="27">
        <v>880</v>
      </c>
      <c r="AO12" s="27">
        <v>33</v>
      </c>
      <c r="AP12" s="27">
        <v>20</v>
      </c>
      <c r="AQ12" s="27">
        <v>5</v>
      </c>
      <c r="AR12" s="27">
        <v>4</v>
      </c>
      <c r="AS12" s="27">
        <v>611</v>
      </c>
      <c r="AT12" s="27">
        <v>520</v>
      </c>
      <c r="AU12" s="27">
        <v>14</v>
      </c>
      <c r="AV12" s="27">
        <v>6</v>
      </c>
      <c r="AW12" s="27">
        <v>0</v>
      </c>
      <c r="AX12" s="27">
        <v>1</v>
      </c>
      <c r="AY12" s="27">
        <v>219</v>
      </c>
      <c r="AZ12" s="27">
        <v>3280</v>
      </c>
      <c r="BA12" s="27">
        <v>87</v>
      </c>
      <c r="BB12" s="27">
        <v>93</v>
      </c>
      <c r="BC12" s="27">
        <v>0</v>
      </c>
      <c r="BD12" s="27">
        <v>0</v>
      </c>
      <c r="BE12" s="27">
        <v>6</v>
      </c>
      <c r="BF12" s="27">
        <v>30</v>
      </c>
      <c r="BG12" s="18">
        <v>5</v>
      </c>
      <c r="BH12" s="25" t="s">
        <v>49</v>
      </c>
      <c r="BI12" s="27">
        <v>69</v>
      </c>
      <c r="BJ12" s="27">
        <v>174</v>
      </c>
      <c r="BK12" s="27">
        <v>33</v>
      </c>
      <c r="BL12" s="27">
        <v>20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1</v>
      </c>
      <c r="BS12" s="27">
        <v>25</v>
      </c>
      <c r="BT12" s="27">
        <v>8</v>
      </c>
      <c r="BU12" s="27">
        <v>0</v>
      </c>
      <c r="BV12" s="27">
        <v>0</v>
      </c>
      <c r="BW12" s="27">
        <v>1440</v>
      </c>
      <c r="BX12" s="27">
        <v>633</v>
      </c>
      <c r="BY12" s="27">
        <v>1</v>
      </c>
      <c r="BZ12" s="27">
        <v>1</v>
      </c>
    </row>
    <row r="13" spans="1:78" s="30" customFormat="1" ht="14.25" customHeight="1">
      <c r="A13" s="18">
        <v>6</v>
      </c>
      <c r="B13" s="25" t="s">
        <v>50</v>
      </c>
      <c r="C13" s="26">
        <f t="shared" si="0"/>
        <v>2405</v>
      </c>
      <c r="D13" s="26">
        <f t="shared" si="0"/>
        <v>1829</v>
      </c>
      <c r="E13" s="27">
        <v>2096</v>
      </c>
      <c r="F13" s="27">
        <v>1575</v>
      </c>
      <c r="G13" s="27">
        <v>309</v>
      </c>
      <c r="H13" s="27">
        <v>254</v>
      </c>
      <c r="I13" s="27">
        <v>1518</v>
      </c>
      <c r="J13" s="27">
        <v>1304</v>
      </c>
      <c r="K13" s="27">
        <v>56</v>
      </c>
      <c r="L13" s="27">
        <v>94</v>
      </c>
      <c r="M13" s="27">
        <v>799</v>
      </c>
      <c r="N13" s="27">
        <v>311</v>
      </c>
      <c r="O13" s="28">
        <v>32</v>
      </c>
      <c r="P13" s="28">
        <v>120</v>
      </c>
      <c r="Q13" s="18">
        <v>6</v>
      </c>
      <c r="R13" s="25" t="s">
        <v>50</v>
      </c>
      <c r="S13" s="27">
        <v>22</v>
      </c>
      <c r="T13" s="27">
        <v>26</v>
      </c>
      <c r="U13" s="27">
        <v>50</v>
      </c>
      <c r="V13" s="27">
        <v>36</v>
      </c>
      <c r="W13" s="27">
        <v>261</v>
      </c>
      <c r="X13" s="27">
        <v>277</v>
      </c>
      <c r="Y13" s="27">
        <v>285</v>
      </c>
      <c r="Z13" s="27">
        <v>291</v>
      </c>
      <c r="AA13" s="27">
        <v>10</v>
      </c>
      <c r="AB13" s="27">
        <v>11</v>
      </c>
      <c r="AC13" s="27">
        <v>13</v>
      </c>
      <c r="AD13" s="27">
        <v>12</v>
      </c>
      <c r="AE13" s="27">
        <v>64</v>
      </c>
      <c r="AF13" s="27">
        <v>31</v>
      </c>
      <c r="AG13" s="27">
        <v>33</v>
      </c>
      <c r="AH13" s="27">
        <v>17</v>
      </c>
      <c r="AI13" s="18">
        <v>6</v>
      </c>
      <c r="AJ13" s="29" t="s">
        <v>50</v>
      </c>
      <c r="AK13" s="26">
        <f t="shared" si="1"/>
        <v>2439</v>
      </c>
      <c r="AL13" s="26">
        <f t="shared" si="1"/>
        <v>1829</v>
      </c>
      <c r="AM13" s="27">
        <v>915</v>
      </c>
      <c r="AN13" s="27">
        <v>760</v>
      </c>
      <c r="AO13" s="27">
        <v>19</v>
      </c>
      <c r="AP13" s="27">
        <v>2</v>
      </c>
      <c r="AQ13" s="27">
        <v>0</v>
      </c>
      <c r="AR13" s="27">
        <v>0</v>
      </c>
      <c r="AS13" s="27">
        <v>805</v>
      </c>
      <c r="AT13" s="27">
        <v>854</v>
      </c>
      <c r="AU13" s="27">
        <v>63</v>
      </c>
      <c r="AV13" s="27">
        <v>9</v>
      </c>
      <c r="AW13" s="27">
        <v>27</v>
      </c>
      <c r="AX13" s="27">
        <v>2</v>
      </c>
      <c r="AY13" s="27">
        <v>239</v>
      </c>
      <c r="AZ13" s="27">
        <v>26</v>
      </c>
      <c r="BA13" s="27">
        <v>187</v>
      </c>
      <c r="BB13" s="27">
        <v>41</v>
      </c>
      <c r="BC13" s="27">
        <v>4</v>
      </c>
      <c r="BD13" s="27">
        <v>3</v>
      </c>
      <c r="BE13" s="27">
        <v>10</v>
      </c>
      <c r="BF13" s="27">
        <v>6</v>
      </c>
      <c r="BG13" s="18">
        <v>6</v>
      </c>
      <c r="BH13" s="25" t="s">
        <v>50</v>
      </c>
      <c r="BI13" s="27">
        <v>19</v>
      </c>
      <c r="BJ13" s="27">
        <v>6</v>
      </c>
      <c r="BK13" s="27">
        <v>22</v>
      </c>
      <c r="BL13" s="27">
        <v>3</v>
      </c>
      <c r="BM13" s="27">
        <v>1</v>
      </c>
      <c r="BN13" s="27">
        <v>1</v>
      </c>
      <c r="BO13" s="27">
        <v>0</v>
      </c>
      <c r="BP13" s="27">
        <v>0</v>
      </c>
      <c r="BQ13" s="27">
        <v>0</v>
      </c>
      <c r="BR13" s="27">
        <v>5</v>
      </c>
      <c r="BS13" s="27">
        <v>21</v>
      </c>
      <c r="BT13" s="27">
        <v>5</v>
      </c>
      <c r="BU13" s="27">
        <v>0</v>
      </c>
      <c r="BV13" s="27">
        <v>0</v>
      </c>
      <c r="BW13" s="27">
        <v>107</v>
      </c>
      <c r="BX13" s="27">
        <v>106</v>
      </c>
      <c r="BY13" s="27">
        <v>2</v>
      </c>
      <c r="BZ13" s="27">
        <v>0</v>
      </c>
    </row>
    <row r="14" spans="1:78" ht="16.5" customHeight="1">
      <c r="A14" s="3">
        <v>7</v>
      </c>
      <c r="B14" s="12" t="s">
        <v>6</v>
      </c>
      <c r="C14" s="5">
        <f t="shared" si="0"/>
        <v>40111</v>
      </c>
      <c r="D14" s="6">
        <f aca="true" t="shared" si="2" ref="D14:O14">SUM(D8:D13)</f>
        <v>43623</v>
      </c>
      <c r="E14" s="5">
        <f t="shared" si="2"/>
        <v>36564</v>
      </c>
      <c r="F14" s="6">
        <f t="shared" si="2"/>
        <v>40239</v>
      </c>
      <c r="G14" s="5">
        <f t="shared" si="2"/>
        <v>3547</v>
      </c>
      <c r="H14" s="6">
        <f t="shared" si="2"/>
        <v>3384</v>
      </c>
      <c r="I14" s="5">
        <f t="shared" si="2"/>
        <v>25385</v>
      </c>
      <c r="J14" s="6">
        <f t="shared" si="2"/>
        <v>29204</v>
      </c>
      <c r="K14" s="5">
        <f t="shared" si="2"/>
        <v>885</v>
      </c>
      <c r="L14" s="6">
        <f t="shared" si="2"/>
        <v>708</v>
      </c>
      <c r="M14" s="5">
        <f t="shared" si="2"/>
        <v>13271</v>
      </c>
      <c r="N14" s="6">
        <f t="shared" si="2"/>
        <v>13043</v>
      </c>
      <c r="O14" s="5">
        <f t="shared" si="2"/>
        <v>570</v>
      </c>
      <c r="P14" s="17">
        <f>P8+P9+P10+P11+P12+P13</f>
        <v>668</v>
      </c>
      <c r="Q14" s="3"/>
      <c r="R14" s="4" t="s">
        <v>6</v>
      </c>
      <c r="S14" s="5">
        <f aca="true" t="shared" si="3" ref="S14:AH14">SUM(S8:S13)</f>
        <v>103</v>
      </c>
      <c r="T14" s="6">
        <f t="shared" si="3"/>
        <v>128</v>
      </c>
      <c r="U14" s="5">
        <f t="shared" si="3"/>
        <v>2030</v>
      </c>
      <c r="V14" s="6">
        <f t="shared" si="3"/>
        <v>1224</v>
      </c>
      <c r="W14" s="5">
        <f t="shared" si="3"/>
        <v>2521</v>
      </c>
      <c r="X14" s="6">
        <f t="shared" si="3"/>
        <v>2127</v>
      </c>
      <c r="Y14" s="5">
        <f t="shared" si="3"/>
        <v>3474</v>
      </c>
      <c r="Z14" s="6">
        <f t="shared" si="3"/>
        <v>3528</v>
      </c>
      <c r="AA14" s="5">
        <f t="shared" si="3"/>
        <v>657</v>
      </c>
      <c r="AB14" s="6">
        <f t="shared" si="3"/>
        <v>246</v>
      </c>
      <c r="AC14" s="5">
        <f t="shared" si="3"/>
        <v>158</v>
      </c>
      <c r="AD14" s="6">
        <f t="shared" si="3"/>
        <v>662</v>
      </c>
      <c r="AE14" s="5">
        <f t="shared" si="3"/>
        <v>479</v>
      </c>
      <c r="AF14" s="6">
        <f t="shared" si="3"/>
        <v>464</v>
      </c>
      <c r="AG14" s="5">
        <f t="shared" si="3"/>
        <v>177</v>
      </c>
      <c r="AH14" s="6">
        <f t="shared" si="3"/>
        <v>171</v>
      </c>
      <c r="AI14" s="3"/>
      <c r="AJ14" s="4" t="s">
        <v>6</v>
      </c>
      <c r="AK14" s="6">
        <f>SUM(AK8:AK13)</f>
        <v>40157</v>
      </c>
      <c r="AL14" s="6">
        <f t="shared" si="1"/>
        <v>43649</v>
      </c>
      <c r="AM14" s="5">
        <f aca="true" t="shared" si="4" ref="AM14:BE14">SUM(AM8:AM13)</f>
        <v>4463</v>
      </c>
      <c r="AN14" s="6">
        <f t="shared" si="4"/>
        <v>3767</v>
      </c>
      <c r="AO14" s="5">
        <f t="shared" si="4"/>
        <v>432</v>
      </c>
      <c r="AP14" s="6">
        <f t="shared" si="4"/>
        <v>448</v>
      </c>
      <c r="AQ14" s="5">
        <f t="shared" si="4"/>
        <v>46</v>
      </c>
      <c r="AR14" s="6">
        <f t="shared" si="4"/>
        <v>41</v>
      </c>
      <c r="AS14" s="5">
        <f t="shared" si="4"/>
        <v>22507</v>
      </c>
      <c r="AT14" s="6">
        <f t="shared" si="4"/>
        <v>25967</v>
      </c>
      <c r="AU14" s="5">
        <f t="shared" si="4"/>
        <v>319</v>
      </c>
      <c r="AV14" s="5">
        <f t="shared" si="4"/>
        <v>336</v>
      </c>
      <c r="AW14" s="5">
        <f t="shared" si="4"/>
        <v>262</v>
      </c>
      <c r="AX14" s="6">
        <f t="shared" si="4"/>
        <v>363</v>
      </c>
      <c r="AY14" s="5">
        <f t="shared" si="4"/>
        <v>5956</v>
      </c>
      <c r="AZ14" s="6">
        <f t="shared" si="4"/>
        <v>7636</v>
      </c>
      <c r="BA14" s="5">
        <f t="shared" si="4"/>
        <v>1453</v>
      </c>
      <c r="BB14" s="6">
        <f t="shared" si="4"/>
        <v>1032</v>
      </c>
      <c r="BC14" s="5">
        <f t="shared" si="4"/>
        <v>48</v>
      </c>
      <c r="BD14" s="6">
        <f t="shared" si="4"/>
        <v>58</v>
      </c>
      <c r="BE14" s="5">
        <f t="shared" si="4"/>
        <v>36</v>
      </c>
      <c r="BF14" s="6">
        <f>SUM(BF8:BF13)</f>
        <v>56</v>
      </c>
      <c r="BG14" s="11"/>
      <c r="BH14" s="12" t="s">
        <v>6</v>
      </c>
      <c r="BI14" s="5">
        <f aca="true" t="shared" si="5" ref="BI14:BZ14">SUM(BI8:BI13)</f>
        <v>296</v>
      </c>
      <c r="BJ14" s="6">
        <f t="shared" si="5"/>
        <v>327</v>
      </c>
      <c r="BK14" s="5">
        <f t="shared" si="5"/>
        <v>367</v>
      </c>
      <c r="BL14" s="6">
        <f t="shared" si="5"/>
        <v>262</v>
      </c>
      <c r="BM14" s="5">
        <f t="shared" si="5"/>
        <v>10</v>
      </c>
      <c r="BN14" s="6">
        <f t="shared" si="5"/>
        <v>12</v>
      </c>
      <c r="BO14" s="5">
        <f t="shared" si="5"/>
        <v>11</v>
      </c>
      <c r="BP14" s="6">
        <f t="shared" si="5"/>
        <v>6</v>
      </c>
      <c r="BQ14" s="5">
        <f t="shared" si="5"/>
        <v>119</v>
      </c>
      <c r="BR14" s="6">
        <f t="shared" si="5"/>
        <v>436</v>
      </c>
      <c r="BS14" s="5">
        <f t="shared" si="5"/>
        <v>416</v>
      </c>
      <c r="BT14" s="6">
        <f t="shared" si="5"/>
        <v>287</v>
      </c>
      <c r="BU14" s="5">
        <f t="shared" si="5"/>
        <v>1</v>
      </c>
      <c r="BV14" s="6">
        <f t="shared" si="5"/>
        <v>0</v>
      </c>
      <c r="BW14" s="5">
        <f t="shared" si="5"/>
        <v>3415</v>
      </c>
      <c r="BX14" s="6">
        <f t="shared" si="5"/>
        <v>2615</v>
      </c>
      <c r="BY14" s="5">
        <f t="shared" si="5"/>
        <v>16</v>
      </c>
      <c r="BZ14" s="6">
        <f t="shared" si="5"/>
        <v>15</v>
      </c>
    </row>
    <row r="15" spans="3:78" ht="12.7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33" ht="12.75">
      <c r="F33" s="14"/>
    </row>
  </sheetData>
  <sheetProtection/>
  <mergeCells count="58">
    <mergeCell ref="BY4:BZ5"/>
    <mergeCell ref="BH1:BZ1"/>
    <mergeCell ref="BH2:BZ2"/>
    <mergeCell ref="BH3:BZ3"/>
    <mergeCell ref="BI4:BX4"/>
    <mergeCell ref="BI5:BJ5"/>
    <mergeCell ref="BK5:BL5"/>
    <mergeCell ref="BM5:BN5"/>
    <mergeCell ref="BO5:BP5"/>
    <mergeCell ref="BQ5:BR5"/>
    <mergeCell ref="BS5:BT5"/>
    <mergeCell ref="BU5:BV5"/>
    <mergeCell ref="BW5:BX5"/>
    <mergeCell ref="AJ1:BF1"/>
    <mergeCell ref="AW5:AX5"/>
    <mergeCell ref="AY5:AZ5"/>
    <mergeCell ref="BA5:BB5"/>
    <mergeCell ref="BC5:BD5"/>
    <mergeCell ref="AM5:AN5"/>
    <mergeCell ref="AO5:AP5"/>
    <mergeCell ref="BG4:BG5"/>
    <mergeCell ref="BE5:BF5"/>
    <mergeCell ref="AG5:AH5"/>
    <mergeCell ref="R3:AH3"/>
    <mergeCell ref="AM4:BF4"/>
    <mergeCell ref="AJ2:BF2"/>
    <mergeCell ref="S4:AH4"/>
    <mergeCell ref="AK4:AL5"/>
    <mergeCell ref="AQ5:AR5"/>
    <mergeCell ref="AS5:AT5"/>
    <mergeCell ref="AU5:AV5"/>
    <mergeCell ref="AJ3:BF3"/>
    <mergeCell ref="AJ4:AJ5"/>
    <mergeCell ref="R1:AH1"/>
    <mergeCell ref="R2:AH2"/>
    <mergeCell ref="C1:M1"/>
    <mergeCell ref="B2:O2"/>
    <mergeCell ref="B3:O3"/>
    <mergeCell ref="AE5:AF5"/>
    <mergeCell ref="BH4:BH5"/>
    <mergeCell ref="G4:H5"/>
    <mergeCell ref="I4:P4"/>
    <mergeCell ref="I5:J5"/>
    <mergeCell ref="K5:L5"/>
    <mergeCell ref="M5:N5"/>
    <mergeCell ref="O5:P5"/>
    <mergeCell ref="Q4:Q5"/>
    <mergeCell ref="R4:R5"/>
    <mergeCell ref="AC5:AD5"/>
    <mergeCell ref="A4:A5"/>
    <mergeCell ref="B4:B5"/>
    <mergeCell ref="C4:D5"/>
    <mergeCell ref="E4:F5"/>
    <mergeCell ref="Y5:Z5"/>
    <mergeCell ref="AA5:AB5"/>
    <mergeCell ref="S5:T5"/>
    <mergeCell ref="U5:V5"/>
    <mergeCell ref="W5:X5"/>
  </mergeCells>
  <printOptions/>
  <pageMargins left="0.7480314960629921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2018-01-09T10:25:29Z</cp:lastPrinted>
  <dcterms:created xsi:type="dcterms:W3CDTF">1996-10-08T23:32:33Z</dcterms:created>
  <dcterms:modified xsi:type="dcterms:W3CDTF">2018-02-20T06:54:16Z</dcterms:modified>
  <cp:category/>
  <cp:version/>
  <cp:contentType/>
  <cp:contentStatus/>
</cp:coreProperties>
</file>